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a7da709f8703b8/Desktop/"/>
    </mc:Choice>
  </mc:AlternateContent>
  <xr:revisionPtr revIDLastSave="1" documentId="8_{1DCCE6B9-39C0-475F-9B7F-BCC4B5282F85}" xr6:coauthVersionLast="47" xr6:coauthVersionMax="47" xr10:uidLastSave="{80A5F616-EA6B-48AE-AF5C-EEA292E1DF2F}"/>
  <bookViews>
    <workbookView xWindow="-108" yWindow="-108" windowWidth="23256" windowHeight="12456" xr2:uid="{F66CD93C-7326-4A36-BD91-E7130F564F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1" l="1"/>
  <c r="I71" i="1"/>
  <c r="G71" i="1"/>
  <c r="G67" i="1"/>
  <c r="I46" i="1"/>
  <c r="G44" i="1"/>
  <c r="G36" i="1"/>
  <c r="G26" i="1"/>
</calcChain>
</file>

<file path=xl/sharedStrings.xml><?xml version="1.0" encoding="utf-8"?>
<sst xmlns="http://schemas.openxmlformats.org/spreadsheetml/2006/main" count="78" uniqueCount="59">
  <si>
    <t>REGNSKAP 2021</t>
  </si>
  <si>
    <t>Dato</t>
  </si>
  <si>
    <t>Bilag</t>
  </si>
  <si>
    <t>Månedspris nettbank</t>
  </si>
  <si>
    <t>Debet</t>
  </si>
  <si>
    <t>Kredit</t>
  </si>
  <si>
    <t>Norsk Kennelklubb - samlet januar</t>
  </si>
  <si>
    <t>Fuglehunden AS</t>
  </si>
  <si>
    <t>Norsk Kennelklubb - samlet februar</t>
  </si>
  <si>
    <t>Medlemsavgift FKF</t>
  </si>
  <si>
    <t>Norsk Kennelklubb - samlet mars</t>
  </si>
  <si>
    <t>Norsk Kennelklubb - samlet april</t>
  </si>
  <si>
    <t>Norsk Kennelklubb - samlet mai</t>
  </si>
  <si>
    <t xml:space="preserve">Utlegg - avslutningsgave </t>
  </si>
  <si>
    <t>Norsk Kennelklubb - samlet juni</t>
  </si>
  <si>
    <t>Non-Stop Dogwear - markeringsdekken</t>
  </si>
  <si>
    <t>Utlegg samlet juni - porto klubbeffekter</t>
  </si>
  <si>
    <t>Vipps - samlet juni</t>
  </si>
  <si>
    <t>Vipps - samlet juli</t>
  </si>
  <si>
    <t>Leva-Fro AS - Trykk klubbeffekter</t>
  </si>
  <si>
    <t>Norsk Kennelklubb - samlet juli</t>
  </si>
  <si>
    <t>Utlegg porto klubbeffekter</t>
  </si>
  <si>
    <t>Innbetaling utland</t>
  </si>
  <si>
    <t>Camisa AS - T-skjorter</t>
  </si>
  <si>
    <t>Bergans Norway AS - Klubbvester</t>
  </si>
  <si>
    <t>Rosetter</t>
  </si>
  <si>
    <t>Vipps - samlet august</t>
  </si>
  <si>
    <t>Ringsekretær</t>
  </si>
  <si>
    <t>Kaker - NWK 40 år</t>
  </si>
  <si>
    <t>Aasegg AS - Digitalt loddsalg</t>
  </si>
  <si>
    <t>Dommeroppgjør 40-års jubileum</t>
  </si>
  <si>
    <t xml:space="preserve">Utlegg - blomster </t>
  </si>
  <si>
    <t>Domeneshop AS</t>
  </si>
  <si>
    <t>Norsk Kennelklubb - samlet august</t>
  </si>
  <si>
    <t>Sara Bernhardsson - varer solgt jubileum</t>
  </si>
  <si>
    <t>Utlegg 40-års jubileum samlet</t>
  </si>
  <si>
    <t>FKF - apportprøve avgift</t>
  </si>
  <si>
    <t>Flaggfabrikken AS - Rosetter 40- års jubileum</t>
  </si>
  <si>
    <t>Eco Engros AS- bestikk 40-års jubileum</t>
  </si>
  <si>
    <t>FKF - div jaktprøveskjemaer</t>
  </si>
  <si>
    <t>Ivar Opheim - Mat 40-års jubileum</t>
  </si>
  <si>
    <t>Troll Hundefor AS</t>
  </si>
  <si>
    <t>Norsk Kennelklubb - samlet september</t>
  </si>
  <si>
    <t>Vipps - samlet septeber</t>
  </si>
  <si>
    <t>Mattias Westerlund - 40-års jubileum</t>
  </si>
  <si>
    <t>Vipps - samlet oktober</t>
  </si>
  <si>
    <t>Diett og kjøregodtgjørelse, skogsfuglprøve hegra</t>
  </si>
  <si>
    <t>Egenandel henger</t>
  </si>
  <si>
    <t>Norsk Kennelklubb - samlet november</t>
  </si>
  <si>
    <t>Utlegg henger</t>
  </si>
  <si>
    <t>Norsk kennelklubb - samlet desember</t>
  </si>
  <si>
    <t>Vipps - samlet desember</t>
  </si>
  <si>
    <t>FKF - prøveavgift</t>
  </si>
  <si>
    <t>Balanse</t>
  </si>
  <si>
    <t>Bankinnskudd</t>
  </si>
  <si>
    <t>Inntekter</t>
  </si>
  <si>
    <t>Utbetalinger</t>
  </si>
  <si>
    <t>Saldo</t>
  </si>
  <si>
    <t>Resultat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</si>
</sst>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4" fontId="1" fillId="0" borderId="0" xfId="0" applyNumberFormat="1" applyFont="1"/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DF5D-ACBE-4A30-AA4A-0DA5B6509D9A}">
  <dimension ref="A1:I82"/>
  <sheetViews>
    <sheetView tabSelected="1" workbookViewId="0">
      <selection activeCell="G67" sqref="G67"/>
    </sheetView>
  </sheetViews>
  <sheetFormatPr baseColWidth="10" defaultRowHeight="14.4" x14ac:dyDescent="0.3"/>
  <sheetData>
    <row r="1" spans="1:9" x14ac:dyDescent="0.3">
      <c r="A1" s="4" t="s">
        <v>0</v>
      </c>
    </row>
    <row r="3" spans="1:9" x14ac:dyDescent="0.3">
      <c r="A3" s="6" t="s">
        <v>1</v>
      </c>
      <c r="B3" s="6" t="s">
        <v>2</v>
      </c>
      <c r="C3" s="7"/>
      <c r="D3" s="7"/>
      <c r="E3" s="7"/>
      <c r="F3" s="7"/>
      <c r="G3" s="6" t="s">
        <v>4</v>
      </c>
      <c r="H3" s="7"/>
      <c r="I3" s="6" t="s">
        <v>5</v>
      </c>
    </row>
    <row r="4" spans="1:9" x14ac:dyDescent="0.3">
      <c r="A4" s="1">
        <v>44200</v>
      </c>
      <c r="B4">
        <v>1</v>
      </c>
      <c r="C4" t="s">
        <v>3</v>
      </c>
      <c r="I4">
        <v>80</v>
      </c>
    </row>
    <row r="5" spans="1:9" x14ac:dyDescent="0.3">
      <c r="A5" s="1">
        <v>44224</v>
      </c>
      <c r="B5">
        <v>2</v>
      </c>
      <c r="C5" t="s">
        <v>6</v>
      </c>
      <c r="G5" s="2">
        <v>21300</v>
      </c>
    </row>
    <row r="6" spans="1:9" x14ac:dyDescent="0.3">
      <c r="A6" s="1">
        <v>44225</v>
      </c>
      <c r="B6">
        <v>3</v>
      </c>
      <c r="C6" t="s">
        <v>7</v>
      </c>
      <c r="I6" s="2">
        <v>2133</v>
      </c>
    </row>
    <row r="7" spans="1:9" x14ac:dyDescent="0.3">
      <c r="A7" s="1">
        <v>44228</v>
      </c>
      <c r="B7">
        <v>4</v>
      </c>
      <c r="C7" t="s">
        <v>3</v>
      </c>
      <c r="I7">
        <v>81.5</v>
      </c>
    </row>
    <row r="8" spans="1:9" x14ac:dyDescent="0.3">
      <c r="A8" s="1">
        <v>44239</v>
      </c>
      <c r="B8">
        <v>5</v>
      </c>
      <c r="C8" t="s">
        <v>8</v>
      </c>
      <c r="G8" s="2">
        <v>4000</v>
      </c>
    </row>
    <row r="9" spans="1:9" x14ac:dyDescent="0.3">
      <c r="A9" s="1">
        <v>44246</v>
      </c>
      <c r="B9">
        <v>6</v>
      </c>
      <c r="C9" t="s">
        <v>9</v>
      </c>
      <c r="I9">
        <v>1580</v>
      </c>
    </row>
    <row r="10" spans="1:9" x14ac:dyDescent="0.3">
      <c r="A10" s="1">
        <v>44256</v>
      </c>
      <c r="B10">
        <v>7</v>
      </c>
      <c r="C10" t="s">
        <v>3</v>
      </c>
      <c r="I10">
        <v>85.5</v>
      </c>
    </row>
    <row r="11" spans="1:9" x14ac:dyDescent="0.3">
      <c r="A11" s="1">
        <v>44260</v>
      </c>
      <c r="B11">
        <v>8</v>
      </c>
      <c r="C11" t="s">
        <v>10</v>
      </c>
      <c r="G11">
        <v>1600</v>
      </c>
    </row>
    <row r="12" spans="1:9" x14ac:dyDescent="0.3">
      <c r="A12" s="1">
        <v>44287</v>
      </c>
      <c r="B12">
        <v>9</v>
      </c>
      <c r="C12" t="s">
        <v>3</v>
      </c>
      <c r="I12">
        <v>80</v>
      </c>
    </row>
    <row r="13" spans="1:9" x14ac:dyDescent="0.3">
      <c r="A13" s="1">
        <v>44295</v>
      </c>
      <c r="B13">
        <v>10</v>
      </c>
      <c r="C13" t="s">
        <v>7</v>
      </c>
      <c r="I13" s="3">
        <v>2164.88</v>
      </c>
    </row>
    <row r="14" spans="1:9" x14ac:dyDescent="0.3">
      <c r="A14" s="1">
        <v>44302</v>
      </c>
      <c r="B14">
        <v>11</v>
      </c>
      <c r="C14" t="s">
        <v>11</v>
      </c>
      <c r="G14">
        <v>1550</v>
      </c>
    </row>
    <row r="15" spans="1:9" x14ac:dyDescent="0.3">
      <c r="A15" s="1">
        <v>44319</v>
      </c>
      <c r="B15">
        <v>12</v>
      </c>
      <c r="C15" t="s">
        <v>3</v>
      </c>
      <c r="I15">
        <v>81.5</v>
      </c>
    </row>
    <row r="16" spans="1:9" x14ac:dyDescent="0.3">
      <c r="A16" s="1">
        <v>44337</v>
      </c>
      <c r="B16">
        <v>13</v>
      </c>
      <c r="C16" t="s">
        <v>12</v>
      </c>
      <c r="G16">
        <v>800</v>
      </c>
    </row>
    <row r="17" spans="1:9" x14ac:dyDescent="0.3">
      <c r="A17" s="1">
        <v>44344</v>
      </c>
      <c r="B17">
        <v>14</v>
      </c>
      <c r="C17" t="s">
        <v>13</v>
      </c>
      <c r="I17">
        <v>1899</v>
      </c>
    </row>
    <row r="18" spans="1:9" x14ac:dyDescent="0.3">
      <c r="A18" s="1">
        <v>44348</v>
      </c>
      <c r="B18">
        <v>15</v>
      </c>
      <c r="C18" t="s">
        <v>3</v>
      </c>
      <c r="I18">
        <v>85.5</v>
      </c>
    </row>
    <row r="19" spans="1:9" x14ac:dyDescent="0.3">
      <c r="A19" s="1">
        <v>44351</v>
      </c>
      <c r="B19">
        <v>16</v>
      </c>
      <c r="C19" t="s">
        <v>7</v>
      </c>
      <c r="I19">
        <v>1917</v>
      </c>
    </row>
    <row r="20" spans="1:9" x14ac:dyDescent="0.3">
      <c r="A20" s="1">
        <v>44354</v>
      </c>
      <c r="B20">
        <v>17</v>
      </c>
      <c r="C20" t="s">
        <v>14</v>
      </c>
      <c r="G20">
        <v>800</v>
      </c>
    </row>
    <row r="21" spans="1:9" x14ac:dyDescent="0.3">
      <c r="A21" s="1">
        <v>44368</v>
      </c>
      <c r="B21">
        <v>18</v>
      </c>
      <c r="C21" t="s">
        <v>15</v>
      </c>
      <c r="I21" s="3">
        <v>20081.259999999998</v>
      </c>
    </row>
    <row r="22" spans="1:9" x14ac:dyDescent="0.3">
      <c r="A22" s="1">
        <v>44369</v>
      </c>
      <c r="B22">
        <v>19</v>
      </c>
      <c r="C22" t="s">
        <v>16</v>
      </c>
      <c r="I22">
        <v>668</v>
      </c>
    </row>
    <row r="23" spans="1:9" x14ac:dyDescent="0.3">
      <c r="A23" s="1">
        <v>44370</v>
      </c>
      <c r="B23">
        <v>20</v>
      </c>
      <c r="C23" t="s">
        <v>17</v>
      </c>
      <c r="G23" s="3">
        <v>7835.4</v>
      </c>
    </row>
    <row r="24" spans="1:9" x14ac:dyDescent="0.3">
      <c r="A24" s="1">
        <v>44371</v>
      </c>
      <c r="B24">
        <v>21</v>
      </c>
      <c r="C24" t="s">
        <v>19</v>
      </c>
      <c r="G24" s="3"/>
      <c r="I24" s="3">
        <v>5712.5</v>
      </c>
    </row>
    <row r="25" spans="1:9" x14ac:dyDescent="0.3">
      <c r="A25" s="1">
        <v>44378</v>
      </c>
      <c r="B25">
        <v>22</v>
      </c>
      <c r="C25" t="s">
        <v>3</v>
      </c>
      <c r="I25">
        <v>95.5</v>
      </c>
    </row>
    <row r="26" spans="1:9" x14ac:dyDescent="0.3">
      <c r="A26" s="1">
        <v>44378</v>
      </c>
      <c r="B26">
        <v>23</v>
      </c>
      <c r="C26" t="s">
        <v>18</v>
      </c>
      <c r="G26">
        <f>1645.69+343.87+1817.62+982.5+4322.99+687.75+982.5+489.5+1617.19+343.87+2527.97+4738.58+589.5+491.25+2230.27+982.5+825.3+49.12+98.25+3461.34+2210.61+1571.99</f>
        <v>33010.159999999996</v>
      </c>
    </row>
    <row r="27" spans="1:9" x14ac:dyDescent="0.3">
      <c r="A27" s="1">
        <v>44378</v>
      </c>
      <c r="B27">
        <v>24</v>
      </c>
      <c r="C27" t="s">
        <v>20</v>
      </c>
      <c r="G27">
        <v>3200</v>
      </c>
    </row>
    <row r="28" spans="1:9" x14ac:dyDescent="0.3">
      <c r="A28" s="1">
        <v>44391</v>
      </c>
      <c r="B28">
        <v>25</v>
      </c>
      <c r="C28" t="s">
        <v>7</v>
      </c>
      <c r="I28" s="2">
        <v>2025</v>
      </c>
    </row>
    <row r="29" spans="1:9" x14ac:dyDescent="0.3">
      <c r="A29" s="1">
        <v>44391</v>
      </c>
      <c r="B29">
        <v>26</v>
      </c>
      <c r="C29" t="s">
        <v>21</v>
      </c>
      <c r="I29">
        <v>291.60000000000002</v>
      </c>
    </row>
    <row r="30" spans="1:9" x14ac:dyDescent="0.3">
      <c r="A30" s="1">
        <v>44399</v>
      </c>
      <c r="B30">
        <v>27</v>
      </c>
      <c r="C30" t="s">
        <v>22</v>
      </c>
      <c r="G30">
        <v>700</v>
      </c>
    </row>
    <row r="31" spans="1:9" x14ac:dyDescent="0.3">
      <c r="A31" s="1">
        <v>44400</v>
      </c>
      <c r="B31">
        <v>28</v>
      </c>
      <c r="C31" t="s">
        <v>19</v>
      </c>
      <c r="I31" s="2">
        <v>10100</v>
      </c>
    </row>
    <row r="32" spans="1:9" x14ac:dyDescent="0.3">
      <c r="A32" s="1">
        <v>44403</v>
      </c>
      <c r="B32">
        <v>29</v>
      </c>
      <c r="C32" t="s">
        <v>23</v>
      </c>
      <c r="I32" s="2">
        <v>7531</v>
      </c>
    </row>
    <row r="33" spans="1:9" x14ac:dyDescent="0.3">
      <c r="A33" s="1">
        <v>44407</v>
      </c>
      <c r="B33">
        <v>30</v>
      </c>
      <c r="C33" t="s">
        <v>24</v>
      </c>
      <c r="I33" s="2">
        <v>29991</v>
      </c>
    </row>
    <row r="34" spans="1:9" x14ac:dyDescent="0.3">
      <c r="A34" s="1">
        <v>44407</v>
      </c>
      <c r="B34">
        <v>31</v>
      </c>
      <c r="C34" t="s">
        <v>25</v>
      </c>
      <c r="I34" s="3">
        <v>7285.33</v>
      </c>
    </row>
    <row r="35" spans="1:9" x14ac:dyDescent="0.3">
      <c r="A35" s="1">
        <v>44410</v>
      </c>
      <c r="B35">
        <v>32</v>
      </c>
      <c r="C35" t="s">
        <v>3</v>
      </c>
      <c r="I35" s="2">
        <v>125.5</v>
      </c>
    </row>
    <row r="36" spans="1:9" x14ac:dyDescent="0.3">
      <c r="A36" s="1">
        <v>44410</v>
      </c>
      <c r="B36">
        <v>33</v>
      </c>
      <c r="C36" t="s">
        <v>26</v>
      </c>
      <c r="G36">
        <f>343.87+4863.36+4200.18+2087.8+2935.25+3037.53+4126.49+17183.75+28833.99+4917.37+343.87</f>
        <v>72873.459999999992</v>
      </c>
    </row>
    <row r="37" spans="1:9" x14ac:dyDescent="0.3">
      <c r="A37" s="1">
        <v>44413</v>
      </c>
      <c r="B37">
        <v>34</v>
      </c>
      <c r="C37" t="s">
        <v>22</v>
      </c>
      <c r="G37">
        <v>450</v>
      </c>
    </row>
    <row r="38" spans="1:9" x14ac:dyDescent="0.3">
      <c r="A38" s="1">
        <v>44417</v>
      </c>
      <c r="B38">
        <v>35</v>
      </c>
      <c r="C38" t="s">
        <v>27</v>
      </c>
      <c r="I38" s="2">
        <v>500</v>
      </c>
    </row>
    <row r="39" spans="1:9" x14ac:dyDescent="0.3">
      <c r="A39" s="1">
        <v>44417</v>
      </c>
      <c r="B39">
        <v>36</v>
      </c>
      <c r="C39" t="s">
        <v>28</v>
      </c>
      <c r="I39" s="2">
        <v>4127</v>
      </c>
    </row>
    <row r="40" spans="1:9" x14ac:dyDescent="0.3">
      <c r="A40" s="1">
        <v>44420</v>
      </c>
      <c r="B40">
        <v>37</v>
      </c>
      <c r="C40" t="s">
        <v>29</v>
      </c>
      <c r="I40" s="2">
        <v>2500</v>
      </c>
    </row>
    <row r="41" spans="1:9" x14ac:dyDescent="0.3">
      <c r="A41" s="1">
        <v>44420</v>
      </c>
      <c r="B41">
        <v>38</v>
      </c>
      <c r="C41" t="s">
        <v>30</v>
      </c>
      <c r="I41" s="2">
        <v>8936</v>
      </c>
    </row>
    <row r="42" spans="1:9" x14ac:dyDescent="0.3">
      <c r="A42" s="1">
        <v>44420</v>
      </c>
      <c r="B42">
        <v>39</v>
      </c>
      <c r="C42" t="s">
        <v>31</v>
      </c>
      <c r="I42" s="2">
        <v>1100</v>
      </c>
    </row>
    <row r="43" spans="1:9" x14ac:dyDescent="0.3">
      <c r="A43" s="1">
        <v>44420</v>
      </c>
      <c r="B43">
        <v>40</v>
      </c>
      <c r="C43" t="s">
        <v>32</v>
      </c>
      <c r="I43" s="2">
        <v>450</v>
      </c>
    </row>
    <row r="44" spans="1:9" x14ac:dyDescent="0.3">
      <c r="A44" s="1">
        <v>44420</v>
      </c>
      <c r="B44">
        <v>41</v>
      </c>
      <c r="C44" t="s">
        <v>33</v>
      </c>
      <c r="G44">
        <f>6858+7697+800+8668</f>
        <v>24023</v>
      </c>
    </row>
    <row r="45" spans="1:9" x14ac:dyDescent="0.3">
      <c r="A45" s="1">
        <v>44420</v>
      </c>
      <c r="B45">
        <v>42</v>
      </c>
      <c r="C45" t="s">
        <v>34</v>
      </c>
      <c r="I45" s="2">
        <v>3725</v>
      </c>
    </row>
    <row r="46" spans="1:9" x14ac:dyDescent="0.3">
      <c r="A46" s="1">
        <v>44421</v>
      </c>
      <c r="B46">
        <v>43</v>
      </c>
      <c r="C46" t="s">
        <v>35</v>
      </c>
      <c r="I46">
        <f>1409.3+23599+900</f>
        <v>25908.3</v>
      </c>
    </row>
    <row r="47" spans="1:9" x14ac:dyDescent="0.3">
      <c r="A47" s="1">
        <v>44421</v>
      </c>
      <c r="B47">
        <v>44</v>
      </c>
      <c r="C47" t="s">
        <v>22</v>
      </c>
      <c r="G47">
        <v>550</v>
      </c>
      <c r="I47" s="2"/>
    </row>
    <row r="48" spans="1:9" x14ac:dyDescent="0.3">
      <c r="A48" s="1">
        <v>44424</v>
      </c>
      <c r="B48">
        <v>45</v>
      </c>
      <c r="C48" t="s">
        <v>36</v>
      </c>
      <c r="I48">
        <v>217.5</v>
      </c>
    </row>
    <row r="49" spans="1:9" x14ac:dyDescent="0.3">
      <c r="A49" s="1">
        <v>44427</v>
      </c>
      <c r="B49">
        <v>46</v>
      </c>
      <c r="C49" t="s">
        <v>37</v>
      </c>
      <c r="I49" s="2">
        <v>7015</v>
      </c>
    </row>
    <row r="50" spans="1:9" x14ac:dyDescent="0.3">
      <c r="A50" s="1">
        <v>44427</v>
      </c>
      <c r="B50">
        <v>47</v>
      </c>
      <c r="C50" t="s">
        <v>38</v>
      </c>
      <c r="I50">
        <v>264</v>
      </c>
    </row>
    <row r="51" spans="1:9" x14ac:dyDescent="0.3">
      <c r="A51" s="1">
        <v>44428</v>
      </c>
      <c r="B51">
        <v>48</v>
      </c>
      <c r="C51" t="s">
        <v>39</v>
      </c>
      <c r="I51" s="2">
        <v>488</v>
      </c>
    </row>
    <row r="52" spans="1:9" x14ac:dyDescent="0.3">
      <c r="A52" s="1">
        <v>44439</v>
      </c>
      <c r="B52">
        <v>49</v>
      </c>
      <c r="C52" t="s">
        <v>40</v>
      </c>
      <c r="I52" s="2">
        <v>21600</v>
      </c>
    </row>
    <row r="53" spans="1:9" x14ac:dyDescent="0.3">
      <c r="A53" s="1">
        <v>44440</v>
      </c>
      <c r="B53">
        <v>50</v>
      </c>
      <c r="C53" t="s">
        <v>3</v>
      </c>
      <c r="I53" s="2">
        <v>184</v>
      </c>
    </row>
    <row r="54" spans="1:9" x14ac:dyDescent="0.3">
      <c r="A54" s="1">
        <v>44453</v>
      </c>
      <c r="B54">
        <v>51</v>
      </c>
      <c r="C54" t="s">
        <v>41</v>
      </c>
      <c r="I54" s="2">
        <v>2790</v>
      </c>
    </row>
    <row r="55" spans="1:9" x14ac:dyDescent="0.3">
      <c r="A55" s="1">
        <v>44459</v>
      </c>
      <c r="B55">
        <v>52</v>
      </c>
      <c r="C55" t="s">
        <v>42</v>
      </c>
      <c r="G55">
        <v>200</v>
      </c>
      <c r="I55" s="2"/>
    </row>
    <row r="56" spans="1:9" x14ac:dyDescent="0.3">
      <c r="A56" s="1">
        <v>44461</v>
      </c>
      <c r="B56">
        <v>53</v>
      </c>
      <c r="C56" t="s">
        <v>7</v>
      </c>
      <c r="I56" s="2">
        <v>2268</v>
      </c>
    </row>
    <row r="57" spans="1:9" x14ac:dyDescent="0.3">
      <c r="A57" s="1">
        <v>44467</v>
      </c>
      <c r="B57">
        <v>54</v>
      </c>
      <c r="C57" t="s">
        <v>43</v>
      </c>
      <c r="G57" s="2">
        <v>1179</v>
      </c>
    </row>
    <row r="58" spans="1:9" x14ac:dyDescent="0.3">
      <c r="A58" s="1">
        <v>44469</v>
      </c>
      <c r="B58">
        <v>55</v>
      </c>
      <c r="C58" t="s">
        <v>44</v>
      </c>
      <c r="I58" s="3">
        <v>22107.8</v>
      </c>
    </row>
    <row r="59" spans="1:9" x14ac:dyDescent="0.3">
      <c r="A59" s="1">
        <v>44470</v>
      </c>
      <c r="B59">
        <v>56</v>
      </c>
      <c r="C59" t="s">
        <v>3</v>
      </c>
      <c r="I59" s="2">
        <v>118</v>
      </c>
    </row>
    <row r="60" spans="1:9" x14ac:dyDescent="0.3">
      <c r="A60" s="1">
        <v>44477</v>
      </c>
      <c r="B60">
        <v>57</v>
      </c>
      <c r="C60" t="s">
        <v>45</v>
      </c>
      <c r="G60">
        <v>393</v>
      </c>
    </row>
    <row r="61" spans="1:9" x14ac:dyDescent="0.3">
      <c r="A61" s="1">
        <v>44487</v>
      </c>
      <c r="B61">
        <v>58</v>
      </c>
      <c r="C61" t="s">
        <v>46</v>
      </c>
      <c r="I61">
        <v>575</v>
      </c>
    </row>
    <row r="62" spans="1:9" x14ac:dyDescent="0.3">
      <c r="A62" s="1">
        <v>44501</v>
      </c>
      <c r="B62">
        <v>59</v>
      </c>
      <c r="C62" t="s">
        <v>3</v>
      </c>
      <c r="I62">
        <v>45.5</v>
      </c>
    </row>
    <row r="63" spans="1:9" x14ac:dyDescent="0.3">
      <c r="A63" s="1">
        <v>44504</v>
      </c>
      <c r="B63">
        <v>60</v>
      </c>
      <c r="C63" t="s">
        <v>47</v>
      </c>
      <c r="I63">
        <v>500</v>
      </c>
    </row>
    <row r="64" spans="1:9" x14ac:dyDescent="0.3">
      <c r="A64" s="1">
        <v>44505</v>
      </c>
      <c r="B64">
        <v>61</v>
      </c>
      <c r="C64" t="s">
        <v>48</v>
      </c>
      <c r="G64">
        <v>400</v>
      </c>
    </row>
    <row r="65" spans="1:9" x14ac:dyDescent="0.3">
      <c r="A65" s="1">
        <v>44516</v>
      </c>
      <c r="B65">
        <v>62</v>
      </c>
      <c r="C65" t="s">
        <v>49</v>
      </c>
      <c r="I65" s="2">
        <v>2092</v>
      </c>
    </row>
    <row r="66" spans="1:9" x14ac:dyDescent="0.3">
      <c r="A66" s="1">
        <v>44531</v>
      </c>
      <c r="B66">
        <v>63</v>
      </c>
      <c r="C66" t="s">
        <v>3</v>
      </c>
      <c r="I66">
        <v>51</v>
      </c>
    </row>
    <row r="67" spans="1:9" x14ac:dyDescent="0.3">
      <c r="A67" s="1">
        <v>44532</v>
      </c>
      <c r="B67">
        <v>64</v>
      </c>
      <c r="C67" t="s">
        <v>50</v>
      </c>
      <c r="G67">
        <f>3335+125+5621</f>
        <v>9081</v>
      </c>
    </row>
    <row r="68" spans="1:9" x14ac:dyDescent="0.3">
      <c r="A68" s="1">
        <v>44538</v>
      </c>
      <c r="B68">
        <v>65</v>
      </c>
      <c r="C68" t="s">
        <v>51</v>
      </c>
      <c r="G68" s="3">
        <v>1365.76</v>
      </c>
    </row>
    <row r="69" spans="1:9" x14ac:dyDescent="0.3">
      <c r="A69" s="1">
        <v>44539</v>
      </c>
      <c r="B69">
        <v>66</v>
      </c>
      <c r="C69" t="s">
        <v>7</v>
      </c>
      <c r="I69">
        <v>870</v>
      </c>
    </row>
    <row r="70" spans="1:9" x14ac:dyDescent="0.3">
      <c r="A70" s="1">
        <v>44546</v>
      </c>
      <c r="B70">
        <v>67</v>
      </c>
      <c r="C70" t="s">
        <v>52</v>
      </c>
      <c r="I70">
        <v>37.5</v>
      </c>
    </row>
    <row r="71" spans="1:9" x14ac:dyDescent="0.3">
      <c r="G71" s="4">
        <f>SUM(G4:G70)</f>
        <v>185310.78</v>
      </c>
      <c r="I71" s="4">
        <f>SUM(I4:I70)</f>
        <v>202564.16999999998</v>
      </c>
    </row>
    <row r="74" spans="1:9" x14ac:dyDescent="0.3">
      <c r="A74" s="4" t="s">
        <v>53</v>
      </c>
    </row>
    <row r="76" spans="1:9" x14ac:dyDescent="0.3">
      <c r="A76" s="1">
        <v>44197</v>
      </c>
      <c r="C76" t="s">
        <v>54</v>
      </c>
      <c r="E76" s="3">
        <v>69422.11</v>
      </c>
    </row>
    <row r="77" spans="1:9" x14ac:dyDescent="0.3">
      <c r="A77" s="1">
        <v>44561</v>
      </c>
      <c r="C77" t="s">
        <v>55</v>
      </c>
      <c r="E77" s="3">
        <v>185310.78</v>
      </c>
    </row>
    <row r="79" spans="1:9" x14ac:dyDescent="0.3">
      <c r="A79" s="1">
        <v>44561</v>
      </c>
      <c r="C79" t="s">
        <v>56</v>
      </c>
      <c r="E79" s="3">
        <v>202564.17</v>
      </c>
    </row>
    <row r="80" spans="1:9" x14ac:dyDescent="0.3">
      <c r="A80" s="1">
        <v>44561</v>
      </c>
      <c r="C80" t="s">
        <v>57</v>
      </c>
      <c r="E80" s="3">
        <v>52168.39</v>
      </c>
      <c r="H80" s="3"/>
    </row>
    <row r="82" spans="3:5" x14ac:dyDescent="0.3">
      <c r="C82" t="s">
        <v>58</v>
      </c>
      <c r="E82" s="5">
        <f>E77-E79</f>
        <v>-17253.390000000014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Boberg</dc:creator>
  <cp:lastModifiedBy>Hannah Boberg</cp:lastModifiedBy>
  <dcterms:created xsi:type="dcterms:W3CDTF">2022-03-29T12:40:29Z</dcterms:created>
  <dcterms:modified xsi:type="dcterms:W3CDTF">2022-05-25T06:55:40Z</dcterms:modified>
</cp:coreProperties>
</file>